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11760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E26" i="1"/>
  <c r="D26" i="1"/>
  <c r="C26" i="1"/>
  <c r="B26" i="1"/>
  <c r="K14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4" i="1"/>
  <c r="D23" i="1"/>
  <c r="E23" i="1"/>
  <c r="E6" i="1"/>
  <c r="E10" i="1"/>
  <c r="E5" i="1"/>
  <c r="E20" i="1"/>
  <c r="E11" i="1"/>
  <c r="E14" i="1"/>
  <c r="E21" i="1"/>
  <c r="E19" i="1"/>
  <c r="E4" i="1"/>
  <c r="E8" i="1"/>
  <c r="E15" i="1"/>
  <c r="E16" i="1"/>
  <c r="E24" i="1"/>
  <c r="E25" i="1"/>
  <c r="E13" i="1"/>
  <c r="E7" i="1"/>
  <c r="E9" i="1"/>
  <c r="E12" i="1"/>
  <c r="E22" i="1"/>
  <c r="E17" i="1"/>
  <c r="E18" i="1"/>
  <c r="D18" i="1"/>
  <c r="D6" i="1"/>
  <c r="D10" i="1"/>
  <c r="D5" i="1"/>
  <c r="D20" i="1"/>
  <c r="D11" i="1"/>
  <c r="D14" i="1"/>
  <c r="D21" i="1"/>
  <c r="D19" i="1"/>
  <c r="D4" i="1"/>
  <c r="D8" i="1"/>
  <c r="D15" i="1"/>
  <c r="D16" i="1"/>
  <c r="D24" i="1"/>
  <c r="D25" i="1"/>
  <c r="D13" i="1"/>
  <c r="D7" i="1"/>
  <c r="D9" i="1"/>
  <c r="D12" i="1"/>
  <c r="D22" i="1"/>
  <c r="D17" i="1"/>
</calcChain>
</file>

<file path=xl/sharedStrings.xml><?xml version="1.0" encoding="utf-8"?>
<sst xmlns="http://schemas.openxmlformats.org/spreadsheetml/2006/main" count="75" uniqueCount="46">
  <si>
    <t>before</t>
  </si>
  <si>
    <t>Element</t>
  </si>
  <si>
    <t>Li</t>
  </si>
  <si>
    <t>B</t>
  </si>
  <si>
    <t>C</t>
  </si>
  <si>
    <t>O</t>
  </si>
  <si>
    <t>F</t>
  </si>
  <si>
    <t>Na</t>
  </si>
  <si>
    <t>Mg</t>
  </si>
  <si>
    <t>Al</t>
  </si>
  <si>
    <t>Si</t>
  </si>
  <si>
    <t>P</t>
  </si>
  <si>
    <t>S</t>
  </si>
  <si>
    <t>CI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</si>
  <si>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</si>
  <si>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</si>
  <si>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</si>
  <si>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</si>
  <si>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</si>
  <si>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</si>
  <si>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</si>
  <si>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</si>
  <si>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</si>
  <si>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</si>
  <si>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</si>
  <si>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Sum</t>
  </si>
  <si>
    <t>% atom</t>
  </si>
  <si>
    <t>% mass</t>
  </si>
  <si>
    <t>after</t>
  </si>
  <si>
    <t>after - before</t>
  </si>
  <si>
    <t>after / before</t>
  </si>
  <si>
    <t>16-21.03.2015 ICP-MS</t>
  </si>
  <si>
    <t>%</t>
  </si>
  <si>
    <t>6Li</t>
  </si>
  <si>
    <t>7Li</t>
  </si>
  <si>
    <t>27Al</t>
  </si>
  <si>
    <t>58Ni</t>
  </si>
  <si>
    <t>60Ni</t>
  </si>
  <si>
    <t>61Ni</t>
  </si>
  <si>
    <t>62Ni</t>
  </si>
  <si>
    <t>64Ni</t>
  </si>
  <si>
    <t>63Cu</t>
  </si>
  <si>
    <t>65Cu</t>
  </si>
  <si>
    <t>Sample 1</t>
  </si>
  <si>
    <t>Sample2</t>
  </si>
  <si>
    <t>Natural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</si>
</sst>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F28" sqref="F28"/>
    </sheetView>
  </sheetViews>
  <sheetFormatPr defaultRowHeight="15" x14ac:dyDescent="0.25"/>
  <cols>
    <col min="1" max="1" width="10" customWidth="1"/>
    <col min="2" max="2" width="10.28515625" customWidth="1"/>
    <col min="3" max="3" width="11.42578125" customWidth="1"/>
    <col min="4" max="4" width="18.28515625" customWidth="1"/>
    <col min="5" max="5" width="18" customWidth="1"/>
    <col min="6" max="6" width="5.42578125" customWidth="1"/>
    <col min="7" max="7" width="12.42578125" customWidth="1"/>
    <col min="8" max="8" width="11.85546875" customWidth="1"/>
    <col min="9" max="9" width="12.28515625" customWidth="1"/>
    <col min="10" max="10" width="16.5703125" customWidth="1"/>
    <col min="11" max="11" width="17.5703125" customWidth="1"/>
  </cols>
  <sheetData>
    <row r="1" spans="1:11" x14ac:dyDescent="0.25">
      <c r="A1" s="39" t="s">
        <v>26</v>
      </c>
      <c r="B1" s="40"/>
      <c r="C1" s="40"/>
      <c r="D1" s="1"/>
      <c r="E1" s="1"/>
      <c r="F1" s="1"/>
      <c r="G1" s="39" t="s">
        <v>27</v>
      </c>
      <c r="H1" s="39"/>
      <c r="I1" s="39"/>
      <c r="J1" s="1"/>
      <c r="K1" s="1"/>
    </row>
    <row r="2" spans="1:11" x14ac:dyDescent="0.25">
      <c r="A2" s="14" t="s">
        <v>1</v>
      </c>
      <c r="B2" s="14" t="s">
        <v>0</v>
      </c>
      <c r="C2" s="8" t="s">
        <v>28</v>
      </c>
      <c r="D2" s="14" t="s">
        <v>30</v>
      </c>
      <c r="E2" s="14" t="s">
        <v>29</v>
      </c>
      <c r="F2" s="13"/>
      <c r="G2" s="14" t="s">
        <v>1</v>
      </c>
      <c r="H2" s="14" t="s">
        <v>0</v>
      </c>
      <c r="I2" s="8" t="s">
        <v>28</v>
      </c>
      <c r="J2" s="14" t="s">
        <v>30</v>
      </c>
      <c r="K2" s="9" t="s">
        <v>29</v>
      </c>
    </row>
    <row r="3" spans="1:11" x14ac:dyDescent="0.25">
      <c r="A3" s="19" t="s">
        <v>2</v>
      </c>
      <c r="B3" s="21"/>
      <c r="C3" s="22">
        <v>9.5861000000000001</v>
      </c>
      <c r="D3" s="12"/>
      <c r="E3" s="16"/>
      <c r="F3" s="4"/>
      <c r="G3" s="19" t="s">
        <v>2</v>
      </c>
      <c r="H3" s="21"/>
      <c r="I3" s="22">
        <v>2.5769000000000002</v>
      </c>
      <c r="J3" s="16"/>
      <c r="K3" s="6"/>
    </row>
    <row r="4" spans="1:11" x14ac:dyDescent="0.25">
      <c r="A4" s="19" t="s">
        <v>3</v>
      </c>
      <c r="B4" s="23">
        <v>3.4299999999999997E-2</v>
      </c>
      <c r="C4" s="22">
        <v>3.27E-2</v>
      </c>
      <c r="D4" s="12">
        <f t="shared" ref="D4:D25" si="0">C4/B4</f>
        <v>0.95335276967930038</v>
      </c>
      <c r="E4" s="12">
        <f t="shared" ref="E4:E25" si="1">C4-B4</f>
        <v>-1.5999999999999973E-3</v>
      </c>
      <c r="F4" s="3"/>
      <c r="G4" s="19" t="s">
        <v>3</v>
      </c>
      <c r="H4" s="23">
        <v>1.0500000000000001E-2</v>
      </c>
      <c r="I4" s="22">
        <v>1.37E-2</v>
      </c>
      <c r="J4" s="12">
        <f>I4/H4</f>
        <v>1.3047619047619048</v>
      </c>
      <c r="K4" s="7">
        <f>I4-H4</f>
        <v>3.1999999999999997E-3</v>
      </c>
    </row>
    <row r="5" spans="1:11" x14ac:dyDescent="0.25">
      <c r="A5" s="19" t="s">
        <v>4</v>
      </c>
      <c r="B5" s="23">
        <v>3.8231000000000002</v>
      </c>
      <c r="C5" s="22">
        <v>7.4318</v>
      </c>
      <c r="D5" s="12">
        <f t="shared" si="0"/>
        <v>1.9439198556145536</v>
      </c>
      <c r="E5" s="12">
        <f t="shared" si="1"/>
        <v>3.6086999999999998</v>
      </c>
      <c r="F5" s="3"/>
      <c r="G5" s="19" t="s">
        <v>4</v>
      </c>
      <c r="H5" s="23">
        <v>1.3046</v>
      </c>
      <c r="I5" s="22">
        <v>3.4573</v>
      </c>
      <c r="J5" s="12">
        <f t="shared" ref="J5:J25" si="2">I5/H5</f>
        <v>2.6500843170320407</v>
      </c>
      <c r="K5" s="7">
        <f t="shared" ref="K5:K25" si="3">I5-H5</f>
        <v>2.1527000000000003</v>
      </c>
    </row>
    <row r="6" spans="1:11" x14ac:dyDescent="0.25">
      <c r="A6" s="19" t="s">
        <v>5</v>
      </c>
      <c r="B6" s="23">
        <v>35.081200000000003</v>
      </c>
      <c r="C6" s="22">
        <v>42.378500000000003</v>
      </c>
      <c r="D6" s="12">
        <f t="shared" si="0"/>
        <v>1.2080116985735949</v>
      </c>
      <c r="E6" s="12">
        <f t="shared" si="1"/>
        <v>7.2972999999999999</v>
      </c>
      <c r="F6" s="3"/>
      <c r="G6" s="19" t="s">
        <v>5</v>
      </c>
      <c r="H6" s="23">
        <v>15.947699999999999</v>
      </c>
      <c r="I6" s="22">
        <v>26.264399999999998</v>
      </c>
      <c r="J6" s="12">
        <f t="shared" si="2"/>
        <v>1.6469083316089468</v>
      </c>
      <c r="K6" s="7">
        <f t="shared" si="3"/>
        <v>10.316699999999999</v>
      </c>
    </row>
    <row r="7" spans="1:11" x14ac:dyDescent="0.25">
      <c r="A7" s="19" t="s">
        <v>6</v>
      </c>
      <c r="B7" s="17">
        <v>5.0000000000000001E-3</v>
      </c>
      <c r="C7" s="24">
        <v>0.01</v>
      </c>
      <c r="D7" s="12">
        <f t="shared" si="0"/>
        <v>2</v>
      </c>
      <c r="E7" s="12">
        <f t="shared" si="1"/>
        <v>5.0000000000000001E-3</v>
      </c>
      <c r="F7" s="3"/>
      <c r="G7" s="19" t="s">
        <v>6</v>
      </c>
      <c r="H7" s="23">
        <v>2.7000000000000001E-3</v>
      </c>
      <c r="I7" s="22">
        <v>7.4000000000000003E-3</v>
      </c>
      <c r="J7" s="12">
        <f t="shared" si="2"/>
        <v>2.7407407407407409</v>
      </c>
      <c r="K7" s="7">
        <f t="shared" si="3"/>
        <v>4.7000000000000002E-3</v>
      </c>
    </row>
    <row r="8" spans="1:11" x14ac:dyDescent="0.25">
      <c r="A8" s="19" t="s">
        <v>7</v>
      </c>
      <c r="B8" s="17">
        <v>3.1E-2</v>
      </c>
      <c r="C8" s="22">
        <v>0.14760000000000001</v>
      </c>
      <c r="D8" s="12">
        <f t="shared" si="0"/>
        <v>4.7612903225806456</v>
      </c>
      <c r="E8" s="12">
        <f t="shared" si="1"/>
        <v>0.11660000000000001</v>
      </c>
      <c r="F8" s="3"/>
      <c r="G8" s="19" t="s">
        <v>7</v>
      </c>
      <c r="H8" s="23">
        <v>2.0199999999999999E-2</v>
      </c>
      <c r="I8" s="22">
        <v>0.13150000000000001</v>
      </c>
      <c r="J8" s="12">
        <f t="shared" si="2"/>
        <v>6.5099009900990108</v>
      </c>
      <c r="K8" s="7">
        <f t="shared" si="3"/>
        <v>0.11130000000000001</v>
      </c>
    </row>
    <row r="9" spans="1:11" x14ac:dyDescent="0.25">
      <c r="A9" s="19" t="s">
        <v>8</v>
      </c>
      <c r="B9" s="23">
        <v>3.3999999999999998E-3</v>
      </c>
      <c r="C9" s="22">
        <v>1.9199999999999998E-2</v>
      </c>
      <c r="D9" s="12">
        <f t="shared" si="0"/>
        <v>5.6470588235294112</v>
      </c>
      <c r="E9" s="12">
        <f t="shared" si="1"/>
        <v>1.5799999999999998E-2</v>
      </c>
      <c r="F9" s="3"/>
      <c r="G9" s="19" t="s">
        <v>8</v>
      </c>
      <c r="H9" s="23">
        <v>2.3E-3</v>
      </c>
      <c r="I9" s="22">
        <v>1.8100000000000002E-2</v>
      </c>
      <c r="J9" s="12">
        <f t="shared" si="2"/>
        <v>7.8695652173913055</v>
      </c>
      <c r="K9" s="7">
        <f t="shared" si="3"/>
        <v>1.5800000000000002E-2</v>
      </c>
    </row>
    <row r="10" spans="1:11" x14ac:dyDescent="0.25">
      <c r="A10" s="19" t="s">
        <v>9</v>
      </c>
      <c r="B10" s="23">
        <v>20.285900000000002</v>
      </c>
      <c r="C10" s="22">
        <v>17.0474</v>
      </c>
      <c r="D10" s="12">
        <f t="shared" si="0"/>
        <v>0.84035709532236669</v>
      </c>
      <c r="E10" s="12">
        <f t="shared" si="1"/>
        <v>-3.2385000000000019</v>
      </c>
      <c r="F10" s="3"/>
      <c r="G10" s="19" t="s">
        <v>9</v>
      </c>
      <c r="H10" s="23">
        <v>15.544600000000001</v>
      </c>
      <c r="I10" s="22">
        <v>17.809100000000001</v>
      </c>
      <c r="J10" s="12">
        <f t="shared" si="2"/>
        <v>1.1456775986516217</v>
      </c>
      <c r="K10" s="7">
        <f t="shared" si="3"/>
        <v>2.2645</v>
      </c>
    </row>
    <row r="11" spans="1:11" x14ac:dyDescent="0.25">
      <c r="A11" s="19" t="s">
        <v>10</v>
      </c>
      <c r="B11" s="23">
        <v>0.2505</v>
      </c>
      <c r="C11" s="22">
        <v>2.1615000000000002</v>
      </c>
      <c r="D11" s="12">
        <f t="shared" si="0"/>
        <v>8.6287425149700603</v>
      </c>
      <c r="E11" s="12">
        <f t="shared" si="1"/>
        <v>1.9110000000000003</v>
      </c>
      <c r="F11" s="3"/>
      <c r="G11" s="19" t="s">
        <v>10</v>
      </c>
      <c r="H11" s="23">
        <v>0.19969999999999999</v>
      </c>
      <c r="I11" s="22">
        <v>2.3494000000000002</v>
      </c>
      <c r="J11" s="12">
        <f t="shared" si="2"/>
        <v>11.764646970455685</v>
      </c>
      <c r="K11" s="7">
        <f t="shared" si="3"/>
        <v>2.1497000000000002</v>
      </c>
    </row>
    <row r="12" spans="1:11" x14ac:dyDescent="0.25">
      <c r="A12" s="19" t="s">
        <v>11</v>
      </c>
      <c r="B12" s="23">
        <v>2.5999999999999999E-3</v>
      </c>
      <c r="C12" s="22">
        <v>3.7000000000000002E-3</v>
      </c>
      <c r="D12" s="12">
        <f t="shared" si="0"/>
        <v>1.4230769230769231</v>
      </c>
      <c r="E12" s="12">
        <f t="shared" si="1"/>
        <v>1.1000000000000003E-3</v>
      </c>
      <c r="F12" s="3"/>
      <c r="G12" s="19" t="s">
        <v>11</v>
      </c>
      <c r="H12" s="23">
        <v>2.3E-3</v>
      </c>
      <c r="I12" s="22">
        <v>4.4999999999999997E-3</v>
      </c>
      <c r="J12" s="12">
        <f t="shared" si="2"/>
        <v>1.9565217391304346</v>
      </c>
      <c r="K12" s="7">
        <f t="shared" si="3"/>
        <v>2.1999999999999997E-3</v>
      </c>
    </row>
    <row r="13" spans="1:11" x14ac:dyDescent="0.25">
      <c r="A13" s="19" t="s">
        <v>12</v>
      </c>
      <c r="B13" s="23">
        <v>5.5999999999999999E-3</v>
      </c>
      <c r="C13" s="22">
        <v>7.6E-3</v>
      </c>
      <c r="D13" s="12">
        <f t="shared" si="0"/>
        <v>1.3571428571428572</v>
      </c>
      <c r="E13" s="12">
        <f t="shared" si="1"/>
        <v>2E-3</v>
      </c>
      <c r="F13" s="3"/>
      <c r="G13" s="19" t="s">
        <v>12</v>
      </c>
      <c r="H13" s="23">
        <v>5.1000000000000004E-3</v>
      </c>
      <c r="I13" s="22">
        <v>9.4000000000000004E-3</v>
      </c>
      <c r="J13" s="12">
        <f t="shared" si="2"/>
        <v>1.8431372549019607</v>
      </c>
      <c r="K13" s="7">
        <f t="shared" si="3"/>
        <v>4.3E-3</v>
      </c>
    </row>
    <row r="14" spans="1:11" x14ac:dyDescent="0.25">
      <c r="A14" s="19" t="s">
        <v>13</v>
      </c>
      <c r="B14" s="23">
        <v>0.17519999999999999</v>
      </c>
      <c r="C14" s="11">
        <v>4.7E-2</v>
      </c>
      <c r="D14" s="12">
        <f t="shared" si="0"/>
        <v>0.2682648401826484</v>
      </c>
      <c r="E14" s="12">
        <f t="shared" si="1"/>
        <v>-0.12819999999999998</v>
      </c>
      <c r="F14" s="3"/>
      <c r="G14" s="19" t="s">
        <v>13</v>
      </c>
      <c r="H14" s="23">
        <v>0.17649999999999999</v>
      </c>
      <c r="I14" s="22">
        <v>6.4600000000000005E-2</v>
      </c>
      <c r="J14" s="12">
        <f t="shared" si="2"/>
        <v>0.36600566572237964</v>
      </c>
      <c r="K14" s="7">
        <f>I14-H14</f>
        <v>-0.11189999999999999</v>
      </c>
    </row>
    <row r="15" spans="1:11" x14ac:dyDescent="0.25">
      <c r="A15" s="19" t="s">
        <v>14</v>
      </c>
      <c r="B15" s="23">
        <v>1.1299999999999999E-2</v>
      </c>
      <c r="C15" s="22">
        <v>0.35720000000000002</v>
      </c>
      <c r="D15" s="12">
        <f t="shared" si="0"/>
        <v>31.610619469026553</v>
      </c>
      <c r="E15" s="12">
        <f t="shared" si="1"/>
        <v>0.34590000000000004</v>
      </c>
      <c r="F15" s="3"/>
      <c r="G15" s="19" t="s">
        <v>14</v>
      </c>
      <c r="H15" s="23">
        <v>1.2500000000000001E-2</v>
      </c>
      <c r="I15" s="22">
        <v>0.54110000000000003</v>
      </c>
      <c r="J15" s="12">
        <f t="shared" si="2"/>
        <v>43.287999999999997</v>
      </c>
      <c r="K15" s="7">
        <f t="shared" si="3"/>
        <v>0.52860000000000007</v>
      </c>
    </row>
    <row r="16" spans="1:11" x14ac:dyDescent="0.25">
      <c r="A16" s="19" t="s">
        <v>15</v>
      </c>
      <c r="B16" s="25">
        <v>0.01</v>
      </c>
      <c r="C16" s="22">
        <v>3.2800000000000003E-2</v>
      </c>
      <c r="D16" s="12">
        <f t="shared" si="0"/>
        <v>3.2800000000000002</v>
      </c>
      <c r="E16" s="12">
        <f t="shared" si="1"/>
        <v>2.2800000000000001E-2</v>
      </c>
      <c r="F16" s="3"/>
      <c r="G16" s="19" t="s">
        <v>15</v>
      </c>
      <c r="H16" s="23">
        <v>1.14E-2</v>
      </c>
      <c r="I16" s="22">
        <v>5.0900000000000001E-2</v>
      </c>
      <c r="J16" s="12">
        <f t="shared" si="2"/>
        <v>4.4649122807017543</v>
      </c>
      <c r="K16" s="7">
        <f t="shared" si="3"/>
        <v>3.95E-2</v>
      </c>
    </row>
    <row r="17" spans="1:11" x14ac:dyDescent="0.25">
      <c r="A17" s="19" t="s">
        <v>16</v>
      </c>
      <c r="B17" s="23">
        <v>8.9999999999999998E-4</v>
      </c>
      <c r="C17" s="22">
        <v>8.6999999999999994E-3</v>
      </c>
      <c r="D17" s="12">
        <f t="shared" si="0"/>
        <v>9.6666666666666661</v>
      </c>
      <c r="E17" s="12">
        <f t="shared" si="1"/>
        <v>7.7999999999999996E-3</v>
      </c>
      <c r="F17" s="3"/>
      <c r="G17" s="19" t="s">
        <v>16</v>
      </c>
      <c r="H17" s="23">
        <v>1.1999999999999999E-3</v>
      </c>
      <c r="I17" s="22">
        <v>1.6199999999999999E-2</v>
      </c>
      <c r="J17" s="12">
        <f t="shared" si="2"/>
        <v>13.5</v>
      </c>
      <c r="K17" s="7">
        <f t="shared" si="3"/>
        <v>1.4999999999999999E-2</v>
      </c>
    </row>
    <row r="18" spans="1:11" x14ac:dyDescent="0.25">
      <c r="A18" s="19" t="s">
        <v>17</v>
      </c>
      <c r="B18" s="23">
        <v>8.9999999999999998E-4</v>
      </c>
      <c r="C18" s="22">
        <v>8.3999999999999995E-3</v>
      </c>
      <c r="D18" s="12">
        <f t="shared" si="0"/>
        <v>9.3333333333333321</v>
      </c>
      <c r="E18" s="12">
        <f t="shared" si="1"/>
        <v>7.4999999999999997E-3</v>
      </c>
      <c r="F18" s="3"/>
      <c r="G18" s="19" t="s">
        <v>17</v>
      </c>
      <c r="H18" s="23">
        <v>1.2999999999999999E-3</v>
      </c>
      <c r="I18" s="22">
        <v>1.66E-2</v>
      </c>
      <c r="J18" s="12">
        <f t="shared" si="2"/>
        <v>12.76923076923077</v>
      </c>
      <c r="K18" s="7">
        <f t="shared" si="3"/>
        <v>1.5300000000000001E-2</v>
      </c>
    </row>
    <row r="19" spans="1:11" x14ac:dyDescent="0.25">
      <c r="A19" s="19" t="s">
        <v>18</v>
      </c>
      <c r="B19" s="23">
        <v>3.5799999999999998E-2</v>
      </c>
      <c r="C19" s="22">
        <v>1.4396</v>
      </c>
      <c r="D19" s="12">
        <f t="shared" si="0"/>
        <v>40.212290502793294</v>
      </c>
      <c r="E19" s="12">
        <f t="shared" si="1"/>
        <v>1.4037999999999999</v>
      </c>
      <c r="F19" s="3"/>
      <c r="G19" s="19" t="s">
        <v>18</v>
      </c>
      <c r="H19" s="23">
        <v>5.28E-2</v>
      </c>
      <c r="I19" s="22">
        <v>2.9001999999999999</v>
      </c>
      <c r="J19" s="12">
        <f t="shared" si="2"/>
        <v>54.928030303030305</v>
      </c>
      <c r="K19" s="7">
        <f t="shared" si="3"/>
        <v>2.8473999999999999</v>
      </c>
    </row>
    <row r="20" spans="1:11" x14ac:dyDescent="0.25">
      <c r="A20" s="19" t="s">
        <v>19</v>
      </c>
      <c r="B20" s="23">
        <v>3.6825999999999999</v>
      </c>
      <c r="C20" s="22">
        <v>0.29360000000000003</v>
      </c>
      <c r="D20" s="12">
        <f t="shared" si="0"/>
        <v>7.9726280345408143E-2</v>
      </c>
      <c r="E20" s="12">
        <f t="shared" si="1"/>
        <v>-3.3889999999999998</v>
      </c>
      <c r="F20" s="3"/>
      <c r="G20" s="19" t="s">
        <v>19</v>
      </c>
      <c r="H20" s="23">
        <v>5.7473000000000001</v>
      </c>
      <c r="I20" s="22">
        <v>0.62480000000000002</v>
      </c>
      <c r="J20" s="12">
        <f t="shared" si="2"/>
        <v>0.10871191690010962</v>
      </c>
      <c r="K20" s="7">
        <f t="shared" si="3"/>
        <v>-5.1225000000000005</v>
      </c>
    </row>
    <row r="21" spans="1:11" x14ac:dyDescent="0.25">
      <c r="A21" s="19" t="s">
        <v>20</v>
      </c>
      <c r="B21" s="23">
        <v>0.13750000000000001</v>
      </c>
      <c r="C21" s="22">
        <v>0.18459999999999999</v>
      </c>
      <c r="D21" s="12">
        <f t="shared" si="0"/>
        <v>1.3425454545454543</v>
      </c>
      <c r="E21" s="12">
        <f t="shared" si="1"/>
        <v>4.7099999999999975E-2</v>
      </c>
      <c r="F21" s="3"/>
      <c r="G21" s="19" t="s">
        <v>20</v>
      </c>
      <c r="H21" s="23">
        <v>0.21829999999999999</v>
      </c>
      <c r="I21" s="22">
        <v>0.39939999999999998</v>
      </c>
      <c r="J21" s="12">
        <f t="shared" si="2"/>
        <v>1.8295923041685753</v>
      </c>
      <c r="K21" s="7">
        <f t="shared" si="3"/>
        <v>0.18109999999999998</v>
      </c>
    </row>
    <row r="22" spans="1:11" x14ac:dyDescent="0.25">
      <c r="A22" s="19" t="s">
        <v>21</v>
      </c>
      <c r="B22" s="23">
        <v>1.4E-3</v>
      </c>
      <c r="C22" s="22">
        <v>1.1000000000000001E-3</v>
      </c>
      <c r="D22" s="12">
        <f t="shared" si="0"/>
        <v>0.78571428571428581</v>
      </c>
      <c r="E22" s="12">
        <f t="shared" si="1"/>
        <v>-2.9999999999999992E-4</v>
      </c>
      <c r="F22" s="3"/>
      <c r="G22" s="19" t="s">
        <v>21</v>
      </c>
      <c r="H22" s="23">
        <v>2.3E-3</v>
      </c>
      <c r="I22" s="22">
        <v>2.5999999999999999E-3</v>
      </c>
      <c r="J22" s="12">
        <f t="shared" si="2"/>
        <v>1.1304347826086956</v>
      </c>
      <c r="K22" s="7">
        <f t="shared" si="3"/>
        <v>2.9999999999999992E-4</v>
      </c>
    </row>
    <row r="23" spans="1:11" x14ac:dyDescent="0.25">
      <c r="A23" s="19" t="s">
        <v>22</v>
      </c>
      <c r="B23" s="23">
        <v>36.407200000000003</v>
      </c>
      <c r="C23" s="11">
        <v>18.795000000000002</v>
      </c>
      <c r="D23" s="12">
        <f t="shared" si="0"/>
        <v>0.51624403964051069</v>
      </c>
      <c r="E23" s="12">
        <f t="shared" si="1"/>
        <v>-17.612200000000001</v>
      </c>
      <c r="F23" s="5"/>
      <c r="G23" s="19" t="s">
        <v>22</v>
      </c>
      <c r="H23" s="23">
        <v>60.709499999999998</v>
      </c>
      <c r="I23" s="22">
        <v>42.727699999999999</v>
      </c>
      <c r="J23" s="12">
        <f t="shared" si="2"/>
        <v>0.70380582940067038</v>
      </c>
      <c r="K23" s="7">
        <f t="shared" si="3"/>
        <v>-17.9818</v>
      </c>
    </row>
    <row r="24" spans="1:11" x14ac:dyDescent="0.25">
      <c r="A24" s="19" t="s">
        <v>23</v>
      </c>
      <c r="B24" s="23">
        <v>7.4000000000000003E-3</v>
      </c>
      <c r="C24" s="22">
        <v>4.3E-3</v>
      </c>
      <c r="D24" s="12">
        <f t="shared" si="0"/>
        <v>0.58108108108108103</v>
      </c>
      <c r="E24" s="12">
        <f t="shared" si="1"/>
        <v>-3.1000000000000003E-3</v>
      </c>
      <c r="F24" s="3"/>
      <c r="G24" s="19" t="s">
        <v>23</v>
      </c>
      <c r="H24" s="23">
        <v>1.34E-2</v>
      </c>
      <c r="I24" s="22">
        <v>1.0500000000000001E-2</v>
      </c>
      <c r="J24" s="12">
        <f t="shared" si="2"/>
        <v>0.78358208955223885</v>
      </c>
      <c r="K24" s="7">
        <f t="shared" si="3"/>
        <v>-2.8999999999999998E-3</v>
      </c>
    </row>
    <row r="25" spans="1:11" x14ac:dyDescent="0.25">
      <c r="A25" s="18" t="s">
        <v>24</v>
      </c>
      <c r="B25" s="20">
        <v>7.3000000000000001E-3</v>
      </c>
      <c r="C25" s="2">
        <v>1.6000000000000001E-3</v>
      </c>
      <c r="D25" s="12">
        <f t="shared" si="0"/>
        <v>0.21917808219178084</v>
      </c>
      <c r="E25" s="12">
        <f t="shared" si="1"/>
        <v>-5.7000000000000002E-3</v>
      </c>
      <c r="F25" s="3"/>
      <c r="G25" s="18" t="s">
        <v>24</v>
      </c>
      <c r="H25" s="20">
        <v>1.35E-2</v>
      </c>
      <c r="I25" s="4">
        <v>4.0000000000000001E-3</v>
      </c>
      <c r="J25" s="12">
        <f t="shared" si="2"/>
        <v>0.29629629629629628</v>
      </c>
      <c r="K25" s="7">
        <f t="shared" si="3"/>
        <v>-9.4999999999999998E-3</v>
      </c>
    </row>
    <row r="26" spans="1:11" x14ac:dyDescent="0.25">
      <c r="A26" s="19" t="s">
        <v>25</v>
      </c>
      <c r="B26" s="15">
        <f>SUM(B$1:B25)</f>
        <v>100.00010000000002</v>
      </c>
      <c r="C26" s="10">
        <f>SUM(C$1:C25)</f>
        <v>99.999999999999986</v>
      </c>
      <c r="D26" s="15">
        <f>SUM(D$1:D25)</f>
        <v>126.65861689601074</v>
      </c>
      <c r="E26" s="17">
        <f>SUM(E$1:E25)</f>
        <v>-9.5861999999999998</v>
      </c>
      <c r="F26" s="12"/>
      <c r="G26" s="19" t="s">
        <v>25</v>
      </c>
      <c r="H26" s="15">
        <f>SUM(H$1:H25)</f>
        <v>99.99969999999999</v>
      </c>
      <c r="I26" s="10">
        <f>SUM(I$1:I25)</f>
        <v>100.00029999999998</v>
      </c>
      <c r="J26" s="15">
        <f>SUM(J$1:J25)</f>
        <v>173.60054730238545</v>
      </c>
      <c r="K26" s="11">
        <f>SUM(K$1:K25)</f>
        <v>-2.5762999999999985</v>
      </c>
    </row>
  </sheetData>
  <mergeCells count="2">
    <mergeCell ref="A1:C1"/>
    <mergeCell ref="G1:I1"/>
  </mergeCells>
  <pageMargins left="0.7" right="0.7" top="0.75" bottom="0.75" header="0.3" footer="0.3"/>
  <pageSetup paperSize="9" scale="91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Normal="100" workbookViewId="0">
      <selection activeCell="F8" sqref="F8"/>
    </sheetView>
  </sheetViews>
  <sheetFormatPr defaultRowHeight="15" x14ac:dyDescent="0.25"/>
  <cols>
    <col min="1" max="1" width="13.7109375" customWidth="1"/>
  </cols>
  <sheetData>
    <row r="1" spans="1:12" x14ac:dyDescent="0.25">
      <c r="A1" s="4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 thickTop="1" x14ac:dyDescent="0.25">
      <c r="A3" s="27" t="s">
        <v>32</v>
      </c>
      <c r="B3" s="28" t="s">
        <v>33</v>
      </c>
      <c r="C3" s="28" t="s">
        <v>34</v>
      </c>
      <c r="D3" s="28" t="s">
        <v>35</v>
      </c>
      <c r="E3" s="28" t="s">
        <v>36</v>
      </c>
      <c r="F3" s="28" t="s">
        <v>37</v>
      </c>
      <c r="G3" s="28" t="s">
        <v>38</v>
      </c>
      <c r="H3" s="28" t="s">
        <v>39</v>
      </c>
      <c r="I3" s="28" t="s">
        <v>40</v>
      </c>
      <c r="J3" s="28"/>
      <c r="K3" s="28" t="s">
        <v>41</v>
      </c>
      <c r="L3" s="29" t="s">
        <v>42</v>
      </c>
    </row>
    <row r="4" spans="1:12" x14ac:dyDescent="0.25">
      <c r="A4" s="30" t="s">
        <v>43</v>
      </c>
      <c r="B4" s="33">
        <v>3.28</v>
      </c>
      <c r="C4" s="33">
        <v>96.72</v>
      </c>
      <c r="D4" s="33"/>
      <c r="E4" s="33">
        <v>64.03</v>
      </c>
      <c r="F4" s="33">
        <v>26.34</v>
      </c>
      <c r="G4" s="33">
        <v>1.22</v>
      </c>
      <c r="H4" s="33">
        <v>3.99</v>
      </c>
      <c r="I4" s="33">
        <v>4.42</v>
      </c>
      <c r="J4" s="33"/>
      <c r="K4" s="33">
        <v>56.72</v>
      </c>
      <c r="L4" s="34">
        <v>43.28</v>
      </c>
    </row>
    <row r="5" spans="1:12" x14ac:dyDescent="0.25">
      <c r="A5" s="31" t="s">
        <v>44</v>
      </c>
      <c r="B5" s="35">
        <v>3.53</v>
      </c>
      <c r="C5" s="35">
        <v>96.47</v>
      </c>
      <c r="D5" s="35"/>
      <c r="E5" s="35">
        <v>64.989999999999995</v>
      </c>
      <c r="F5" s="35">
        <v>27.07</v>
      </c>
      <c r="G5" s="35">
        <v>1.22</v>
      </c>
      <c r="H5" s="35">
        <v>4.07</v>
      </c>
      <c r="I5" s="35">
        <v>2.85</v>
      </c>
      <c r="J5" s="35"/>
      <c r="K5" s="35">
        <v>48.68</v>
      </c>
      <c r="L5" s="36">
        <v>51.32</v>
      </c>
    </row>
    <row r="6" spans="1:12" ht="15.75" thickBot="1" x14ac:dyDescent="0.3">
      <c r="A6" s="32" t="s">
        <v>45</v>
      </c>
      <c r="B6" s="37">
        <v>7.5</v>
      </c>
      <c r="C6" s="37">
        <v>92.5</v>
      </c>
      <c r="D6" s="37"/>
      <c r="E6" s="37">
        <v>68.3</v>
      </c>
      <c r="F6" s="37">
        <v>26.1</v>
      </c>
      <c r="G6" s="37">
        <v>1.1299999999999999</v>
      </c>
      <c r="H6" s="37">
        <v>3.59</v>
      </c>
      <c r="I6" s="37">
        <v>0.91</v>
      </c>
      <c r="J6" s="37"/>
      <c r="K6" s="37">
        <v>69.099999999999994</v>
      </c>
      <c r="L6" s="38">
        <v>30.9</v>
      </c>
    </row>
    <row r="7" spans="1:12" ht="15.75" thickTop="1" x14ac:dyDescent="0.25"/>
  </sheetData>
  <mergeCells count="1">
    <mergeCell ref="A1:L1"/>
  </mergeCells>
  <pageMargins left="0.7" right="0.7" top="0.75" bottom="0.75" header="0.3" footer="0.3"/>
  <pageSetup scale="80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2015-04-21T08:53:26Z</dcterms:created>
  <dcterms:modified xsi:type="dcterms:W3CDTF">2015-04-23T09:42:14Z</dcterms:modified>
</cp:coreProperties>
</file>